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 ШКОЛЫ\Меню, excel\"/>
    </mc:Choice>
  </mc:AlternateContent>
  <bookViews>
    <workbookView xWindow="0" yWindow="0" windowWidth="17235" windowHeight="7170"/>
  </bookViews>
  <sheets>
    <sheet name="1,04пят" sheetId="1" r:id="rId1"/>
    <sheet name="1,04б" sheetId="2" r:id="rId2"/>
  </sheets>
  <calcPr calcId="152511"/>
</workbook>
</file>

<file path=xl/calcChain.xml><?xml version="1.0" encoding="utf-8"?>
<calcChain xmlns="http://schemas.openxmlformats.org/spreadsheetml/2006/main">
  <c r="N25" i="2" l="1"/>
  <c r="L25" i="2"/>
  <c r="K25" i="2"/>
  <c r="J25" i="2"/>
  <c r="I25" i="2"/>
  <c r="N17" i="2"/>
  <c r="L17" i="2"/>
  <c r="L29" i="2" s="1"/>
  <c r="K17" i="2"/>
  <c r="J17" i="2"/>
  <c r="J29" i="2" s="1"/>
  <c r="I17" i="2"/>
  <c r="N25" i="1"/>
  <c r="L25" i="1"/>
  <c r="K25" i="1"/>
  <c r="J25" i="1"/>
  <c r="I25" i="1"/>
  <c r="N17" i="1"/>
  <c r="L17" i="1"/>
  <c r="L29" i="1" s="1"/>
  <c r="K17" i="1"/>
  <c r="J17" i="1"/>
  <c r="J29" i="1" s="1"/>
  <c r="I17" i="1"/>
  <c r="I29" i="1" l="1"/>
  <c r="K29" i="1"/>
  <c r="N29" i="1"/>
  <c r="I29" i="2"/>
  <c r="K29" i="2"/>
  <c r="N29" i="2"/>
</calcChain>
</file>

<file path=xl/sharedStrings.xml><?xml version="1.0" encoding="utf-8"?>
<sst xmlns="http://schemas.openxmlformats.org/spreadsheetml/2006/main" count="112" uniqueCount="56">
  <si>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</si>
  <si>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</si>
  <si>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</si>
  <si>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</si>
  <si>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пятница                                                    1.04.2022г</t>
  </si>
  <si>
    <t>МЕНЮ (7-10 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</si>
  <si>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</si>
  <si>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</si>
  <si>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</si>
  <si>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</si>
  <si>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</si>
  <si>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</si>
  <si>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</si>
  <si>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</si>
  <si>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</si>
  <si>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</si>
  <si>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гор.блюдо</t>
  </si>
  <si>
    <t>Сосиска отварная</t>
  </si>
  <si>
    <t>1шт</t>
  </si>
  <si>
    <t>гарнир</t>
  </si>
  <si>
    <t>469-96</t>
  </si>
  <si>
    <t xml:space="preserve">Макароны отварные с сыром </t>
  </si>
  <si>
    <t>1/180/15</t>
  </si>
  <si>
    <t>гор.напитки</t>
  </si>
  <si>
    <t>588-96</t>
  </si>
  <si>
    <t>Какао на сг.молоке</t>
  </si>
  <si>
    <t>1/200</t>
  </si>
  <si>
    <t>Хлеб</t>
  </si>
  <si>
    <t>Бутерброд с маслом</t>
  </si>
  <si>
    <t>1/50</t>
  </si>
  <si>
    <t>Завтрак2</t>
  </si>
  <si>
    <t>Фрукты</t>
  </si>
  <si>
    <t>Яблоко</t>
  </si>
  <si>
    <t>ИТОГО :</t>
  </si>
  <si>
    <t>Закуски</t>
  </si>
  <si>
    <t>1 блюдо</t>
  </si>
  <si>
    <t>139-96</t>
  </si>
  <si>
    <t>Суп картофельный с макар из-ми с мясными фрикадельками (фарш гов.)</t>
  </si>
  <si>
    <t>17,5/250</t>
  </si>
  <si>
    <t>2 блюдо</t>
  </si>
  <si>
    <t>330-96</t>
  </si>
  <si>
    <t>Шницель рыбный (минтай)</t>
  </si>
  <si>
    <t>1/100</t>
  </si>
  <si>
    <t>ОБЕД</t>
  </si>
  <si>
    <t>3 блюдо</t>
  </si>
  <si>
    <t>472-96</t>
  </si>
  <si>
    <t>Картофельное пюре</t>
  </si>
  <si>
    <t>1/180</t>
  </si>
  <si>
    <t xml:space="preserve">хлеб </t>
  </si>
  <si>
    <t>628-96</t>
  </si>
  <si>
    <t>Чай с сахаром</t>
  </si>
  <si>
    <t>Хлеб ржано-пшеничный</t>
  </si>
  <si>
    <t>1/39</t>
  </si>
  <si>
    <t>Всего за день</t>
  </si>
  <si>
    <t>пятница        1.04 2022г</t>
  </si>
  <si>
    <t>МЕНЮ (11-18 лет) 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</si>
</sst>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top" wrapText="1"/>
    </xf>
    <xf numFmtId="2" fontId="12" fillId="2" borderId="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12" fillId="0" borderId="15" xfId="0" applyFont="1" applyBorder="1"/>
    <xf numFmtId="49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/>
    </xf>
    <xf numFmtId="2" fontId="12" fillId="2" borderId="26" xfId="0" applyNumberFormat="1" applyFont="1" applyFill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2" fontId="14" fillId="2" borderId="26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top" wrapText="1"/>
    </xf>
    <xf numFmtId="2" fontId="12" fillId="0" borderId="8" xfId="0" applyNumberFormat="1" applyFont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2" fontId="14" fillId="2" borderId="32" xfId="0" applyNumberFormat="1" applyFont="1" applyFill="1" applyBorder="1" applyAlignment="1">
      <alignment horizontal="center" vertical="center"/>
    </xf>
    <xf numFmtId="0" fontId="15" fillId="2" borderId="29" xfId="0" applyFont="1" applyFill="1" applyBorder="1"/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4" fontId="14" fillId="2" borderId="11" xfId="0" applyNumberFormat="1" applyFont="1" applyFill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6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6" fillId="0" borderId="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/>
    </xf>
    <xf numFmtId="2" fontId="14" fillId="2" borderId="32" xfId="0" applyNumberFormat="1" applyFont="1" applyFill="1" applyBorder="1" applyAlignment="1">
      <alignment horizontal="center" vertical="center" wrapText="1"/>
    </xf>
    <xf numFmtId="2" fontId="14" fillId="2" borderId="33" xfId="0" applyNumberFormat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center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left" vertical="center"/>
    </xf>
    <xf numFmtId="2" fontId="14" fillId="2" borderId="26" xfId="0" applyNumberFormat="1" applyFont="1" applyFill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2" borderId="38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2" fontId="14" fillId="2" borderId="38" xfId="0" applyNumberFormat="1" applyFont="1" applyFill="1" applyBorder="1" applyAlignment="1">
      <alignment horizontal="center" vertical="center" wrapText="1"/>
    </xf>
    <xf numFmtId="2" fontId="14" fillId="2" borderId="37" xfId="0" applyNumberFormat="1" applyFont="1" applyFill="1" applyBorder="1" applyAlignment="1">
      <alignment horizontal="center" vertical="center" wrapText="1"/>
    </xf>
    <xf numFmtId="2" fontId="14" fillId="2" borderId="42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="75" zoomScaleNormal="75" zoomScaleSheetLayoutView="75" workbookViewId="0">
      <selection activeCell="A31" sqref="A31:XFD36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 x14ac:dyDescent="0.25">
      <c r="A1" t="s">
        <v>0</v>
      </c>
    </row>
    <row r="2" spans="1:58" s="4" customFormat="1" ht="120.75" customHeight="1" thickBot="1" x14ac:dyDescent="0.4">
      <c r="A2" s="1" t="s">
        <v>1</v>
      </c>
      <c r="B2" s="138"/>
      <c r="C2" s="139"/>
      <c r="D2" s="138" t="s">
        <v>2</v>
      </c>
      <c r="E2" s="140"/>
      <c r="F2" s="140"/>
      <c r="G2" s="140"/>
      <c r="H2" s="140"/>
      <c r="I2" s="140"/>
      <c r="J2" s="140"/>
      <c r="K2" s="141"/>
      <c r="L2" s="2" t="s">
        <v>3</v>
      </c>
      <c r="M2" s="142" t="s">
        <v>4</v>
      </c>
      <c r="N2" s="140"/>
      <c r="O2" s="141"/>
      <c r="P2" s="3"/>
      <c r="Q2" s="3"/>
      <c r="S2" s="5"/>
      <c r="T2" s="3"/>
      <c r="U2" s="3"/>
      <c r="V2" s="3"/>
      <c r="W2" s="3"/>
      <c r="X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22.5" hidden="1" customHeight="1" x14ac:dyDescent="0.2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58" ht="15.75" hidden="1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58" ht="63.75" customHeight="1" thickBot="1" x14ac:dyDescent="0.25">
      <c r="A5" s="143" t="s">
        <v>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T5" s="3"/>
      <c r="U5" s="3"/>
      <c r="V5" s="3"/>
      <c r="W5" s="3"/>
      <c r="X5" s="3"/>
    </row>
    <row r="6" spans="1:58" ht="16.5" hidden="1" customHeight="1" thickBot="1" x14ac:dyDescent="0.3">
      <c r="A6" s="14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47"/>
    </row>
    <row r="7" spans="1:58" ht="18.75" hidden="1" thickBot="1" x14ac:dyDescent="0.3">
      <c r="A7" s="14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147"/>
    </row>
    <row r="8" spans="1:58" s="10" customFormat="1" ht="10.5" hidden="1" customHeight="1" thickBot="1" x14ac:dyDescent="0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58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129" t="s">
        <v>9</v>
      </c>
      <c r="E9" s="129"/>
      <c r="F9" s="129"/>
      <c r="G9" s="129"/>
      <c r="H9" s="12" t="s">
        <v>10</v>
      </c>
      <c r="I9" s="12" t="s">
        <v>11</v>
      </c>
      <c r="J9" s="12" t="s">
        <v>12</v>
      </c>
      <c r="K9" s="12" t="s">
        <v>13</v>
      </c>
      <c r="L9" s="129" t="s">
        <v>14</v>
      </c>
      <c r="M9" s="130"/>
      <c r="N9" s="131" t="s">
        <v>15</v>
      </c>
      <c r="O9" s="132"/>
    </row>
    <row r="10" spans="1:58" ht="20.25" hidden="1" customHeight="1" thickBot="1" x14ac:dyDescent="0.25">
      <c r="A10" s="133"/>
      <c r="B10" s="134"/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O10" s="137"/>
      <c r="P10" s="10"/>
    </row>
    <row r="11" spans="1:58" ht="39.950000000000003" customHeight="1" x14ac:dyDescent="0.2">
      <c r="A11" s="13"/>
      <c r="B11" s="14" t="s">
        <v>16</v>
      </c>
      <c r="C11" s="15"/>
      <c r="D11" s="100" t="s">
        <v>17</v>
      </c>
      <c r="E11" s="100"/>
      <c r="F11" s="100"/>
      <c r="G11" s="100"/>
      <c r="H11" s="16" t="s">
        <v>18</v>
      </c>
      <c r="I11" s="17">
        <v>23.89</v>
      </c>
      <c r="J11" s="18">
        <v>276.89999999999998</v>
      </c>
      <c r="K11" s="17">
        <v>12.3</v>
      </c>
      <c r="L11" s="107">
        <v>21.2</v>
      </c>
      <c r="M11" s="107"/>
      <c r="N11" s="101">
        <v>0</v>
      </c>
      <c r="O11" s="102"/>
    </row>
    <row r="12" spans="1:58" ht="49.5" customHeight="1" x14ac:dyDescent="0.2">
      <c r="A12" s="19"/>
      <c r="B12" s="14" t="s">
        <v>19</v>
      </c>
      <c r="C12" s="15" t="s">
        <v>20</v>
      </c>
      <c r="D12" s="118" t="s">
        <v>21</v>
      </c>
      <c r="E12" s="119"/>
      <c r="F12" s="119"/>
      <c r="G12" s="120"/>
      <c r="H12" s="16" t="s">
        <v>22</v>
      </c>
      <c r="I12" s="17">
        <v>15.51</v>
      </c>
      <c r="J12" s="20">
        <v>475</v>
      </c>
      <c r="K12" s="17">
        <v>16.3</v>
      </c>
      <c r="L12" s="121">
        <v>19.100000000000001</v>
      </c>
      <c r="M12" s="121"/>
      <c r="N12" s="92">
        <v>58</v>
      </c>
      <c r="O12" s="93"/>
    </row>
    <row r="13" spans="1:58" ht="39.950000000000003" customHeight="1" x14ac:dyDescent="0.2">
      <c r="A13" s="19"/>
      <c r="B13" s="21" t="s">
        <v>23</v>
      </c>
      <c r="C13" s="22" t="s">
        <v>24</v>
      </c>
      <c r="D13" s="100" t="s">
        <v>25</v>
      </c>
      <c r="E13" s="100"/>
      <c r="F13" s="100"/>
      <c r="G13" s="100"/>
      <c r="H13" s="16" t="s">
        <v>26</v>
      </c>
      <c r="I13" s="17">
        <v>10.220000000000001</v>
      </c>
      <c r="J13" s="23">
        <v>134</v>
      </c>
      <c r="K13" s="23">
        <v>2.8</v>
      </c>
      <c r="L13" s="24">
        <v>0</v>
      </c>
      <c r="M13" s="24">
        <v>3.2</v>
      </c>
      <c r="N13" s="122">
        <v>24.7</v>
      </c>
      <c r="O13" s="123"/>
    </row>
    <row r="14" spans="1:58" ht="39.950000000000003" customHeight="1" x14ac:dyDescent="0.2">
      <c r="A14" s="19"/>
      <c r="B14" s="21" t="s">
        <v>27</v>
      </c>
      <c r="C14" s="25"/>
      <c r="D14" s="124" t="s">
        <v>28</v>
      </c>
      <c r="E14" s="125"/>
      <c r="F14" s="125"/>
      <c r="G14" s="126"/>
      <c r="H14" s="26" t="s">
        <v>29</v>
      </c>
      <c r="I14" s="20">
        <v>12.7</v>
      </c>
      <c r="J14" s="20">
        <v>163</v>
      </c>
      <c r="K14" s="20">
        <v>6.67</v>
      </c>
      <c r="L14" s="27">
        <v>12.3</v>
      </c>
      <c r="M14" s="27">
        <v>8.4700000000000006</v>
      </c>
      <c r="N14" s="127">
        <v>14.98</v>
      </c>
      <c r="O14" s="128"/>
    </row>
    <row r="15" spans="1:58" ht="39.950000000000003" customHeight="1" thickBot="1" x14ac:dyDescent="0.25">
      <c r="A15" s="28"/>
      <c r="B15" s="29"/>
      <c r="C15" s="29"/>
      <c r="D15" s="109"/>
      <c r="E15" s="109"/>
      <c r="F15" s="109"/>
      <c r="G15" s="109"/>
      <c r="H15" s="30"/>
      <c r="I15" s="31"/>
      <c r="J15" s="32"/>
      <c r="K15" s="32"/>
      <c r="L15" s="110"/>
      <c r="M15" s="110"/>
      <c r="N15" s="110"/>
      <c r="O15" s="111"/>
    </row>
    <row r="16" spans="1:58" ht="39.950000000000003" customHeight="1" thickBot="1" x14ac:dyDescent="0.25">
      <c r="A16" s="33" t="s">
        <v>30</v>
      </c>
      <c r="B16" s="34" t="s">
        <v>31</v>
      </c>
      <c r="C16" s="34"/>
      <c r="D16" s="112" t="s">
        <v>32</v>
      </c>
      <c r="E16" s="112"/>
      <c r="F16" s="112"/>
      <c r="G16" s="112"/>
      <c r="H16" s="35" t="s">
        <v>18</v>
      </c>
      <c r="I16" s="36">
        <v>27.55</v>
      </c>
      <c r="J16" s="37">
        <v>74.400000000000006</v>
      </c>
      <c r="K16" s="37">
        <v>1.8</v>
      </c>
      <c r="L16" s="38">
        <v>0</v>
      </c>
      <c r="M16" s="38">
        <v>0</v>
      </c>
      <c r="N16" s="113">
        <v>16.8</v>
      </c>
      <c r="O16" s="114"/>
    </row>
    <row r="17" spans="1:17" ht="39.950000000000003" customHeight="1" thickBot="1" x14ac:dyDescent="0.25">
      <c r="A17" s="39"/>
      <c r="B17" s="40"/>
      <c r="C17" s="40"/>
      <c r="D17" s="115" t="s">
        <v>33</v>
      </c>
      <c r="E17" s="115"/>
      <c r="F17" s="115"/>
      <c r="G17" s="115"/>
      <c r="H17" s="41"/>
      <c r="I17" s="42">
        <f>SUM(I11:I16)</f>
        <v>89.86999999999999</v>
      </c>
      <c r="J17" s="42">
        <f>SUM(J11:J16)</f>
        <v>1123.3000000000002</v>
      </c>
      <c r="K17" s="42">
        <f>SUM(K10:K16)</f>
        <v>39.869999999999997</v>
      </c>
      <c r="L17" s="116">
        <f>SUM(L10:M16)</f>
        <v>64.27</v>
      </c>
      <c r="M17" s="116"/>
      <c r="N17" s="116">
        <f>SUM(N10:O16)</f>
        <v>114.48</v>
      </c>
      <c r="O17" s="117"/>
    </row>
    <row r="18" spans="1:17" ht="29.25" hidden="1" customHeight="1" thickBot="1" x14ac:dyDescent="0.2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7" ht="39.950000000000003" customHeight="1" x14ac:dyDescent="0.2">
      <c r="A19" s="13"/>
      <c r="B19" s="14" t="s">
        <v>34</v>
      </c>
      <c r="C19" s="14"/>
      <c r="D19" s="106"/>
      <c r="E19" s="106"/>
      <c r="F19" s="106"/>
      <c r="G19" s="106"/>
      <c r="H19" s="43"/>
      <c r="I19" s="20"/>
      <c r="J19" s="18"/>
      <c r="K19" s="18"/>
      <c r="L19" s="107"/>
      <c r="M19" s="107"/>
      <c r="N19" s="107"/>
      <c r="O19" s="108"/>
    </row>
    <row r="20" spans="1:17" ht="58.5" customHeight="1" x14ac:dyDescent="0.2">
      <c r="A20" s="19"/>
      <c r="B20" s="14" t="s">
        <v>35</v>
      </c>
      <c r="C20" s="22" t="s">
        <v>36</v>
      </c>
      <c r="D20" s="100" t="s">
        <v>37</v>
      </c>
      <c r="E20" s="100"/>
      <c r="F20" s="100"/>
      <c r="G20" s="100"/>
      <c r="H20" s="16" t="s">
        <v>38</v>
      </c>
      <c r="I20" s="17">
        <v>18.29</v>
      </c>
      <c r="J20" s="44">
        <v>143</v>
      </c>
      <c r="K20" s="17">
        <v>6.5</v>
      </c>
      <c r="L20" s="45">
        <v>3.7</v>
      </c>
      <c r="M20" s="45">
        <v>2.2999999999999998</v>
      </c>
      <c r="N20" s="101">
        <v>21.7</v>
      </c>
      <c r="O20" s="102"/>
    </row>
    <row r="21" spans="1:17" ht="39.950000000000003" customHeight="1" x14ac:dyDescent="0.2">
      <c r="A21" s="19"/>
      <c r="B21" s="25" t="s">
        <v>39</v>
      </c>
      <c r="C21" s="22" t="s">
        <v>40</v>
      </c>
      <c r="D21" s="100" t="s">
        <v>41</v>
      </c>
      <c r="E21" s="100"/>
      <c r="F21" s="100"/>
      <c r="G21" s="100"/>
      <c r="H21" s="16" t="s">
        <v>42</v>
      </c>
      <c r="I21" s="17">
        <v>41.46</v>
      </c>
      <c r="J21" s="20">
        <v>215</v>
      </c>
      <c r="K21" s="17">
        <v>21.8</v>
      </c>
      <c r="L21" s="27">
        <v>18.899999999999999</v>
      </c>
      <c r="M21" s="27">
        <v>6.3</v>
      </c>
      <c r="N21" s="101">
        <v>56.2</v>
      </c>
      <c r="O21" s="102"/>
    </row>
    <row r="22" spans="1:17" ht="39.950000000000003" customHeight="1" x14ac:dyDescent="0.2">
      <c r="A22" s="19" t="s">
        <v>43</v>
      </c>
      <c r="B22" s="25" t="s">
        <v>44</v>
      </c>
      <c r="C22" s="22" t="s">
        <v>45</v>
      </c>
      <c r="D22" s="100" t="s">
        <v>46</v>
      </c>
      <c r="E22" s="100"/>
      <c r="F22" s="100"/>
      <c r="G22" s="100"/>
      <c r="H22" s="16" t="s">
        <v>47</v>
      </c>
      <c r="I22" s="17">
        <v>16.2</v>
      </c>
      <c r="J22" s="20">
        <v>297.3</v>
      </c>
      <c r="K22" s="17">
        <v>4.13</v>
      </c>
      <c r="L22" s="27">
        <v>6.2</v>
      </c>
      <c r="M22" s="27">
        <v>12.3</v>
      </c>
      <c r="N22" s="101">
        <v>32.9</v>
      </c>
      <c r="O22" s="102"/>
    </row>
    <row r="23" spans="1:17" ht="39.950000000000003" customHeight="1" x14ac:dyDescent="0.2">
      <c r="A23" s="19"/>
      <c r="B23" s="14" t="s">
        <v>48</v>
      </c>
      <c r="C23" s="22" t="s">
        <v>49</v>
      </c>
      <c r="D23" s="91" t="s">
        <v>50</v>
      </c>
      <c r="E23" s="91"/>
      <c r="F23" s="91"/>
      <c r="G23" s="91"/>
      <c r="H23" s="16" t="s">
        <v>26</v>
      </c>
      <c r="I23" s="17">
        <v>1.76</v>
      </c>
      <c r="J23" s="20">
        <v>60</v>
      </c>
      <c r="K23" s="17">
        <v>0</v>
      </c>
      <c r="L23" s="27">
        <v>0</v>
      </c>
      <c r="M23" s="27">
        <v>0</v>
      </c>
      <c r="N23" s="92">
        <v>15.7</v>
      </c>
      <c r="O23" s="93"/>
    </row>
    <row r="24" spans="1:17" ht="39.950000000000003" customHeight="1" x14ac:dyDescent="0.2">
      <c r="A24" s="46"/>
      <c r="B24" s="14"/>
      <c r="C24" s="15"/>
      <c r="D24" s="91" t="s">
        <v>51</v>
      </c>
      <c r="E24" s="91"/>
      <c r="F24" s="91"/>
      <c r="G24" s="91"/>
      <c r="H24" s="16" t="s">
        <v>52</v>
      </c>
      <c r="I24" s="17">
        <v>2.29</v>
      </c>
      <c r="J24" s="18">
        <v>72.400000000000006</v>
      </c>
      <c r="K24" s="17">
        <v>2.6</v>
      </c>
      <c r="L24" s="47">
        <v>0.5</v>
      </c>
      <c r="M24" s="47">
        <v>5.6</v>
      </c>
      <c r="N24" s="92">
        <v>13.7</v>
      </c>
      <c r="O24" s="93"/>
    </row>
    <row r="25" spans="1:17" ht="37.5" customHeight="1" thickBot="1" x14ac:dyDescent="0.25">
      <c r="A25" s="48"/>
      <c r="B25" s="49"/>
      <c r="C25" s="49"/>
      <c r="D25" s="94" t="s">
        <v>33</v>
      </c>
      <c r="E25" s="94"/>
      <c r="F25" s="94"/>
      <c r="G25" s="94"/>
      <c r="H25" s="50"/>
      <c r="I25" s="51">
        <f>SUM(I19:I24)</f>
        <v>80.000000000000014</v>
      </c>
      <c r="J25" s="51">
        <f>SUM(J19:J24)</f>
        <v>787.69999999999993</v>
      </c>
      <c r="K25" s="51">
        <f>SUM(K19:K24)</f>
        <v>35.03</v>
      </c>
      <c r="L25" s="95">
        <f>SUM(L19:M24)</f>
        <v>55.800000000000004</v>
      </c>
      <c r="M25" s="95"/>
      <c r="N25" s="95">
        <f>SUM(N19:O24)</f>
        <v>140.20000000000002</v>
      </c>
      <c r="O25" s="96"/>
    </row>
    <row r="26" spans="1:17" ht="39.75" hidden="1" customHeight="1" thickBot="1" x14ac:dyDescent="0.35">
      <c r="A26" s="97"/>
      <c r="B26" s="98"/>
      <c r="C26" s="98"/>
      <c r="D26" s="98"/>
      <c r="E26" s="98"/>
      <c r="F26" s="98"/>
      <c r="G26" s="98"/>
      <c r="H26" s="52"/>
      <c r="I26" s="52"/>
      <c r="J26" s="52"/>
      <c r="K26" s="52"/>
      <c r="L26" s="52"/>
      <c r="M26" s="52"/>
      <c r="N26" s="98"/>
      <c r="O26" s="99"/>
    </row>
    <row r="27" spans="1:17" ht="39.75" hidden="1" customHeight="1" thickBot="1" x14ac:dyDescent="0.25">
      <c r="A27" s="53"/>
      <c r="B27" s="54"/>
      <c r="C27" s="54"/>
      <c r="D27" s="84"/>
      <c r="E27" s="84"/>
      <c r="F27" s="84"/>
      <c r="G27" s="84"/>
      <c r="H27" s="55"/>
      <c r="I27" s="56"/>
      <c r="J27" s="57"/>
      <c r="K27" s="57"/>
      <c r="L27" s="85"/>
      <c r="M27" s="86"/>
      <c r="N27" s="86"/>
      <c r="O27" s="87"/>
    </row>
    <row r="28" spans="1:17" ht="39.75" hidden="1" customHeight="1" x14ac:dyDescent="0.2">
      <c r="A28" s="58"/>
      <c r="B28" s="59"/>
      <c r="C28" s="59"/>
      <c r="D28" s="88"/>
      <c r="E28" s="88"/>
      <c r="F28" s="88"/>
      <c r="G28" s="88"/>
      <c r="H28" s="60"/>
      <c r="I28" s="61"/>
      <c r="J28" s="62"/>
      <c r="K28" s="62"/>
      <c r="L28" s="89"/>
      <c r="M28" s="89"/>
      <c r="N28" s="89"/>
      <c r="O28" s="90"/>
    </row>
    <row r="29" spans="1:17" ht="39.950000000000003" customHeight="1" thickBot="1" x14ac:dyDescent="0.35">
      <c r="A29" s="63"/>
      <c r="B29" s="64"/>
      <c r="C29" s="64"/>
      <c r="D29" s="77" t="s">
        <v>53</v>
      </c>
      <c r="E29" s="78"/>
      <c r="F29" s="78"/>
      <c r="G29" s="65"/>
      <c r="H29" s="66"/>
      <c r="I29" s="67">
        <f>I17+I25+I28</f>
        <v>169.87</v>
      </c>
      <c r="J29" s="68">
        <f>J17+J25</f>
        <v>1911</v>
      </c>
      <c r="K29" s="68">
        <f>SUM(K17+K25)</f>
        <v>74.900000000000006</v>
      </c>
      <c r="L29" s="79">
        <f>L17+L25</f>
        <v>120.07</v>
      </c>
      <c r="M29" s="80"/>
      <c r="N29" s="81">
        <f>N17+N25</f>
        <v>254.68</v>
      </c>
      <c r="O29" s="82"/>
    </row>
    <row r="30" spans="1:17" ht="19.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3"/>
      <c r="M30" s="3"/>
      <c r="N30" s="3"/>
      <c r="O30" s="3"/>
      <c r="P30" s="3"/>
      <c r="Q30" s="3"/>
    </row>
    <row r="31" spans="1:17" ht="30.75" customHeight="1" x14ac:dyDescent="0.25">
      <c r="A31" s="69"/>
      <c r="B31" s="69"/>
      <c r="C31" s="69"/>
      <c r="D31" s="69"/>
      <c r="E31" s="76"/>
      <c r="F31" s="76"/>
      <c r="G31" s="76"/>
      <c r="H31" s="69"/>
      <c r="I31" s="69"/>
      <c r="J31" s="69"/>
      <c r="K31" s="3"/>
      <c r="L31" s="3"/>
      <c r="M31" s="3"/>
      <c r="N31" s="3"/>
      <c r="O31" s="3"/>
      <c r="P31" s="3"/>
      <c r="Q31" s="3"/>
    </row>
    <row r="32" spans="1:17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34" ht="29.4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34" ht="12.9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34" ht="16.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34" ht="0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34" ht="0.75" hidden="1" customHeight="1" thickBo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34" hidden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34" hidden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34" hidden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3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3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</sheetData>
  <mergeCells count="57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A18:O18"/>
    <mergeCell ref="D19:G19"/>
    <mergeCell ref="L19:M19"/>
    <mergeCell ref="N19:O19"/>
    <mergeCell ref="D20:G20"/>
    <mergeCell ref="N20:O20"/>
    <mergeCell ref="A26:G26"/>
    <mergeCell ref="N26:O26"/>
    <mergeCell ref="D21:G21"/>
    <mergeCell ref="N21:O21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7:G27"/>
    <mergeCell ref="L27:M27"/>
    <mergeCell ref="N27:O27"/>
    <mergeCell ref="D28:G28"/>
    <mergeCell ref="L28:M28"/>
    <mergeCell ref="N28:O28"/>
    <mergeCell ref="N29:O29"/>
    <mergeCell ref="E31:G31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view="pageBreakPreview" topLeftCell="A25" zoomScale="75" zoomScaleNormal="75" zoomScaleSheetLayoutView="75" workbookViewId="0">
      <selection activeCell="A30" sqref="A30:XFD37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14062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4" customFormat="1" ht="120.75" customHeight="1" thickBot="1" x14ac:dyDescent="0.4">
      <c r="A2" s="1" t="s">
        <v>1</v>
      </c>
      <c r="B2" s="138"/>
      <c r="C2" s="139"/>
      <c r="D2" s="138" t="s">
        <v>2</v>
      </c>
      <c r="E2" s="140"/>
      <c r="F2" s="140"/>
      <c r="G2" s="140"/>
      <c r="H2" s="140"/>
      <c r="I2" s="140"/>
      <c r="J2" s="140"/>
      <c r="K2" s="141"/>
      <c r="L2" s="2" t="s">
        <v>3</v>
      </c>
      <c r="M2" s="142" t="s">
        <v>54</v>
      </c>
      <c r="N2" s="140"/>
      <c r="O2" s="141"/>
      <c r="S2" s="5"/>
      <c r="T2" s="3"/>
      <c r="U2" s="3"/>
      <c r="V2" s="3"/>
      <c r="W2" s="3"/>
      <c r="X2" s="3"/>
    </row>
    <row r="3" spans="1:24" ht="22.5" hidden="1" customHeight="1" x14ac:dyDescent="0.2">
      <c r="A3" s="6"/>
      <c r="B3" s="7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  <c r="T3" s="3"/>
      <c r="U3" s="3"/>
      <c r="V3" s="3"/>
      <c r="W3" s="3"/>
      <c r="X3" s="3"/>
    </row>
    <row r="4" spans="1:24" ht="15.75" hidden="1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  <c r="T4" s="3"/>
      <c r="U4" s="3"/>
      <c r="V4" s="3"/>
      <c r="W4" s="3"/>
      <c r="X4" s="3"/>
    </row>
    <row r="5" spans="1:24" ht="63.75" customHeight="1" thickBot="1" x14ac:dyDescent="0.25">
      <c r="A5" s="143" t="s">
        <v>55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T5" s="3"/>
      <c r="U5" s="3"/>
      <c r="V5" s="3"/>
      <c r="W5" s="3"/>
      <c r="X5" s="3"/>
    </row>
    <row r="6" spans="1:24" ht="16.5" hidden="1" customHeight="1" thickBot="1" x14ac:dyDescent="0.3">
      <c r="A6" s="146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47"/>
    </row>
    <row r="7" spans="1:24" ht="18.75" hidden="1" thickBot="1" x14ac:dyDescent="0.3">
      <c r="A7" s="146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147"/>
    </row>
    <row r="8" spans="1:24" s="10" customFormat="1" ht="10.5" hidden="1" customHeight="1" thickBot="1" x14ac:dyDescent="0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  <c r="P8"/>
    </row>
    <row r="9" spans="1:24" s="10" customFormat="1" ht="32.25" customHeight="1" thickBot="1" x14ac:dyDescent="0.25">
      <c r="A9" s="70" t="s">
        <v>6</v>
      </c>
      <c r="B9" s="71" t="s">
        <v>7</v>
      </c>
      <c r="C9" s="72" t="s">
        <v>8</v>
      </c>
      <c r="D9" s="155" t="s">
        <v>9</v>
      </c>
      <c r="E9" s="155"/>
      <c r="F9" s="155"/>
      <c r="G9" s="155"/>
      <c r="H9" s="72" t="s">
        <v>10</v>
      </c>
      <c r="I9" s="72" t="s">
        <v>11</v>
      </c>
      <c r="J9" s="72" t="s">
        <v>12</v>
      </c>
      <c r="K9" s="72" t="s">
        <v>13</v>
      </c>
      <c r="L9" s="155" t="s">
        <v>14</v>
      </c>
      <c r="M9" s="132"/>
      <c r="N9" s="131" t="s">
        <v>15</v>
      </c>
      <c r="O9" s="132"/>
    </row>
    <row r="10" spans="1:24" ht="20.25" hidden="1" customHeight="1" thickBot="1" x14ac:dyDescent="0.25">
      <c r="A10" s="156"/>
      <c r="B10" s="157"/>
      <c r="C10" s="157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10"/>
    </row>
    <row r="11" spans="1:24" ht="39.950000000000003" customHeight="1" x14ac:dyDescent="0.2">
      <c r="A11" s="13"/>
      <c r="B11" s="14" t="s">
        <v>16</v>
      </c>
      <c r="C11" s="15"/>
      <c r="D11" s="100" t="s">
        <v>17</v>
      </c>
      <c r="E11" s="100"/>
      <c r="F11" s="100"/>
      <c r="G11" s="100"/>
      <c r="H11" s="16" t="s">
        <v>18</v>
      </c>
      <c r="I11" s="17">
        <v>27</v>
      </c>
      <c r="J11" s="18">
        <v>276.89999999999998</v>
      </c>
      <c r="K11" s="17">
        <v>12.3</v>
      </c>
      <c r="L11" s="107">
        <v>21.2</v>
      </c>
      <c r="M11" s="107"/>
      <c r="N11" s="101">
        <v>0</v>
      </c>
      <c r="O11" s="102"/>
    </row>
    <row r="12" spans="1:24" ht="49.5" customHeight="1" x14ac:dyDescent="0.2">
      <c r="A12" s="19"/>
      <c r="B12" s="14" t="s">
        <v>19</v>
      </c>
      <c r="C12" s="15" t="s">
        <v>20</v>
      </c>
      <c r="D12" s="118" t="s">
        <v>21</v>
      </c>
      <c r="E12" s="119"/>
      <c r="F12" s="119"/>
      <c r="G12" s="120"/>
      <c r="H12" s="16" t="s">
        <v>22</v>
      </c>
      <c r="I12" s="17">
        <v>19.09</v>
      </c>
      <c r="J12" s="20">
        <v>475</v>
      </c>
      <c r="K12" s="17">
        <v>16.3</v>
      </c>
      <c r="L12" s="121">
        <v>19.100000000000001</v>
      </c>
      <c r="M12" s="121"/>
      <c r="N12" s="92">
        <v>58</v>
      </c>
      <c r="O12" s="93"/>
    </row>
    <row r="13" spans="1:24" ht="39.950000000000003" customHeight="1" x14ac:dyDescent="0.2">
      <c r="A13" s="19"/>
      <c r="B13" s="21" t="s">
        <v>23</v>
      </c>
      <c r="C13" s="22" t="s">
        <v>24</v>
      </c>
      <c r="D13" s="100" t="s">
        <v>25</v>
      </c>
      <c r="E13" s="100"/>
      <c r="F13" s="100"/>
      <c r="G13" s="100"/>
      <c r="H13" s="16" t="s">
        <v>26</v>
      </c>
      <c r="I13" s="17">
        <v>10.220000000000001</v>
      </c>
      <c r="J13" s="23">
        <v>134</v>
      </c>
      <c r="K13" s="23">
        <v>2.8</v>
      </c>
      <c r="L13" s="24">
        <v>0</v>
      </c>
      <c r="M13" s="24">
        <v>3.2</v>
      </c>
      <c r="N13" s="122">
        <v>24.7</v>
      </c>
      <c r="O13" s="123"/>
    </row>
    <row r="14" spans="1:24" ht="39.950000000000003" customHeight="1" x14ac:dyDescent="0.2">
      <c r="A14" s="19"/>
      <c r="B14" s="21" t="s">
        <v>27</v>
      </c>
      <c r="C14" s="25"/>
      <c r="D14" s="124" t="s">
        <v>28</v>
      </c>
      <c r="E14" s="125"/>
      <c r="F14" s="125"/>
      <c r="G14" s="126"/>
      <c r="H14" s="26" t="s">
        <v>29</v>
      </c>
      <c r="I14" s="20">
        <v>13.69</v>
      </c>
      <c r="J14" s="20">
        <v>163</v>
      </c>
      <c r="K14" s="20">
        <v>6.67</v>
      </c>
      <c r="L14" s="27">
        <v>12.3</v>
      </c>
      <c r="M14" s="27">
        <v>8.4700000000000006</v>
      </c>
      <c r="N14" s="127">
        <v>14.98</v>
      </c>
      <c r="O14" s="128"/>
    </row>
    <row r="15" spans="1:24" ht="39.950000000000003" customHeight="1" thickBot="1" x14ac:dyDescent="0.25">
      <c r="A15" s="28"/>
      <c r="B15" s="29"/>
      <c r="C15" s="29"/>
      <c r="D15" s="109"/>
      <c r="E15" s="109"/>
      <c r="F15" s="109"/>
      <c r="G15" s="109"/>
      <c r="H15" s="30"/>
      <c r="I15" s="31"/>
      <c r="J15" s="32"/>
      <c r="K15" s="32"/>
      <c r="L15" s="110"/>
      <c r="M15" s="110"/>
      <c r="N15" s="110"/>
      <c r="O15" s="111"/>
    </row>
    <row r="16" spans="1:24" ht="39.950000000000003" customHeight="1" thickBot="1" x14ac:dyDescent="0.25">
      <c r="A16" s="33" t="s">
        <v>30</v>
      </c>
      <c r="B16" s="34" t="s">
        <v>31</v>
      </c>
      <c r="C16" s="34"/>
      <c r="D16" s="112"/>
      <c r="E16" s="112"/>
      <c r="F16" s="112"/>
      <c r="G16" s="112"/>
      <c r="H16" s="35"/>
      <c r="I16" s="36"/>
      <c r="J16" s="37"/>
      <c r="K16" s="37"/>
      <c r="L16" s="38"/>
      <c r="M16" s="38"/>
      <c r="N16" s="113"/>
      <c r="O16" s="114"/>
    </row>
    <row r="17" spans="1:17" ht="39.950000000000003" customHeight="1" thickBot="1" x14ac:dyDescent="0.25">
      <c r="A17" s="39"/>
      <c r="B17" s="40"/>
      <c r="C17" s="40"/>
      <c r="D17" s="115" t="s">
        <v>33</v>
      </c>
      <c r="E17" s="115"/>
      <c r="F17" s="115"/>
      <c r="G17" s="115"/>
      <c r="H17" s="41"/>
      <c r="I17" s="42">
        <f>SUM(I11:I16)</f>
        <v>70</v>
      </c>
      <c r="J17" s="42">
        <f>SUM(J11:J16)</f>
        <v>1048.9000000000001</v>
      </c>
      <c r="K17" s="42">
        <f>SUM(K10:K16)</f>
        <v>38.07</v>
      </c>
      <c r="L17" s="116">
        <f>SUM(L10:M16)</f>
        <v>64.27</v>
      </c>
      <c r="M17" s="116"/>
      <c r="N17" s="116">
        <f>SUM(N10:O16)</f>
        <v>97.68</v>
      </c>
      <c r="O17" s="117"/>
    </row>
    <row r="18" spans="1:17" ht="29.25" hidden="1" customHeight="1" thickBot="1" x14ac:dyDescent="0.2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7" ht="39.950000000000003" customHeight="1" x14ac:dyDescent="0.2">
      <c r="A19" s="13"/>
      <c r="B19" s="14" t="s">
        <v>34</v>
      </c>
      <c r="C19" s="14"/>
      <c r="D19" s="106"/>
      <c r="E19" s="106"/>
      <c r="F19" s="106"/>
      <c r="G19" s="106"/>
      <c r="H19" s="43"/>
      <c r="I19" s="20"/>
      <c r="J19" s="18"/>
      <c r="K19" s="18"/>
      <c r="L19" s="107"/>
      <c r="M19" s="107"/>
      <c r="N19" s="107"/>
      <c r="O19" s="108"/>
    </row>
    <row r="20" spans="1:17" ht="60.75" customHeight="1" x14ac:dyDescent="0.2">
      <c r="A20" s="19"/>
      <c r="B20" s="14" t="s">
        <v>35</v>
      </c>
      <c r="C20" s="22" t="s">
        <v>36</v>
      </c>
      <c r="D20" s="100" t="s">
        <v>37</v>
      </c>
      <c r="E20" s="100"/>
      <c r="F20" s="100"/>
      <c r="G20" s="100"/>
      <c r="H20" s="16" t="s">
        <v>38</v>
      </c>
      <c r="I20" s="17">
        <v>18.29</v>
      </c>
      <c r="J20" s="44">
        <v>143</v>
      </c>
      <c r="K20" s="17">
        <v>6.5</v>
      </c>
      <c r="L20" s="45">
        <v>3.7</v>
      </c>
      <c r="M20" s="45">
        <v>2.2999999999999998</v>
      </c>
      <c r="N20" s="101">
        <v>21.7</v>
      </c>
      <c r="O20" s="154"/>
    </row>
    <row r="21" spans="1:17" ht="39.950000000000003" customHeight="1" x14ac:dyDescent="0.2">
      <c r="A21" s="19"/>
      <c r="B21" s="25" t="s">
        <v>39</v>
      </c>
      <c r="C21" s="22" t="s">
        <v>40</v>
      </c>
      <c r="D21" s="100" t="s">
        <v>41</v>
      </c>
      <c r="E21" s="100"/>
      <c r="F21" s="100"/>
      <c r="G21" s="100"/>
      <c r="H21" s="16" t="s">
        <v>42</v>
      </c>
      <c r="I21" s="17">
        <v>41.46</v>
      </c>
      <c r="J21" s="20">
        <v>215</v>
      </c>
      <c r="K21" s="17">
        <v>21.8</v>
      </c>
      <c r="L21" s="27">
        <v>18.899999999999999</v>
      </c>
      <c r="M21" s="27">
        <v>6.3</v>
      </c>
      <c r="N21" s="101">
        <v>56.2</v>
      </c>
      <c r="O21" s="154"/>
    </row>
    <row r="22" spans="1:17" ht="39.950000000000003" customHeight="1" x14ac:dyDescent="0.2">
      <c r="A22" s="19" t="s">
        <v>43</v>
      </c>
      <c r="B22" s="25" t="s">
        <v>44</v>
      </c>
      <c r="C22" s="22" t="s">
        <v>45</v>
      </c>
      <c r="D22" s="100" t="s">
        <v>46</v>
      </c>
      <c r="E22" s="100"/>
      <c r="F22" s="100"/>
      <c r="G22" s="100"/>
      <c r="H22" s="16" t="s">
        <v>47</v>
      </c>
      <c r="I22" s="17">
        <v>16.2</v>
      </c>
      <c r="J22" s="20">
        <v>297.3</v>
      </c>
      <c r="K22" s="17">
        <v>4.13</v>
      </c>
      <c r="L22" s="27">
        <v>6.2</v>
      </c>
      <c r="M22" s="27">
        <v>12.3</v>
      </c>
      <c r="N22" s="101">
        <v>32.9</v>
      </c>
      <c r="O22" s="154"/>
    </row>
    <row r="23" spans="1:17" ht="39.950000000000003" customHeight="1" x14ac:dyDescent="0.2">
      <c r="A23" s="19"/>
      <c r="B23" s="14" t="s">
        <v>48</v>
      </c>
      <c r="C23" s="22" t="s">
        <v>49</v>
      </c>
      <c r="D23" s="91" t="s">
        <v>50</v>
      </c>
      <c r="E23" s="91"/>
      <c r="F23" s="91"/>
      <c r="G23" s="91"/>
      <c r="H23" s="16" t="s">
        <v>26</v>
      </c>
      <c r="I23" s="17">
        <v>1.76</v>
      </c>
      <c r="J23" s="20">
        <v>60</v>
      </c>
      <c r="K23" s="17">
        <v>0</v>
      </c>
      <c r="L23" s="27">
        <v>0</v>
      </c>
      <c r="M23" s="27">
        <v>0</v>
      </c>
      <c r="N23" s="92">
        <v>15.7</v>
      </c>
      <c r="O23" s="92"/>
    </row>
    <row r="24" spans="1:17" ht="39.950000000000003" customHeight="1" x14ac:dyDescent="0.2">
      <c r="A24" s="46"/>
      <c r="B24" s="14"/>
      <c r="C24" s="15"/>
      <c r="D24" s="91" t="s">
        <v>51</v>
      </c>
      <c r="E24" s="91"/>
      <c r="F24" s="91"/>
      <c r="G24" s="91"/>
      <c r="H24" s="16" t="s">
        <v>52</v>
      </c>
      <c r="I24" s="17">
        <v>2.29</v>
      </c>
      <c r="J24" s="18">
        <v>72.400000000000006</v>
      </c>
      <c r="K24" s="17">
        <v>2.6</v>
      </c>
      <c r="L24" s="47">
        <v>0.5</v>
      </c>
      <c r="M24" s="47">
        <v>5.6</v>
      </c>
      <c r="N24" s="92">
        <v>13.7</v>
      </c>
      <c r="O24" s="92"/>
    </row>
    <row r="25" spans="1:17" ht="37.5" customHeight="1" thickBot="1" x14ac:dyDescent="0.25">
      <c r="A25" s="48"/>
      <c r="B25" s="49"/>
      <c r="C25" s="49"/>
      <c r="D25" s="148" t="s">
        <v>33</v>
      </c>
      <c r="E25" s="149"/>
      <c r="F25" s="149"/>
      <c r="G25" s="150"/>
      <c r="H25" s="50"/>
      <c r="I25" s="51">
        <f>SUM(I19:I24)</f>
        <v>80.000000000000014</v>
      </c>
      <c r="J25" s="51">
        <f>SUM(J19:J24)</f>
        <v>787.69999999999993</v>
      </c>
      <c r="K25" s="51">
        <f>SUM(K19:K24)</f>
        <v>35.03</v>
      </c>
      <c r="L25" s="151">
        <f>SUM(L19:M24)</f>
        <v>55.800000000000004</v>
      </c>
      <c r="M25" s="152"/>
      <c r="N25" s="151">
        <f>SUM(N19:O24)</f>
        <v>140.20000000000002</v>
      </c>
      <c r="O25" s="153"/>
    </row>
    <row r="26" spans="1:17" ht="39.75" hidden="1" customHeight="1" thickBot="1" x14ac:dyDescent="0.35">
      <c r="A26" s="97"/>
      <c r="B26" s="98"/>
      <c r="C26" s="98"/>
      <c r="D26" s="98"/>
      <c r="E26" s="98"/>
      <c r="F26" s="98"/>
      <c r="G26" s="98"/>
      <c r="H26" s="52"/>
      <c r="I26" s="52"/>
      <c r="J26" s="52"/>
      <c r="K26" s="52"/>
      <c r="L26" s="52"/>
      <c r="M26" s="52"/>
      <c r="N26" s="98"/>
      <c r="O26" s="99"/>
    </row>
    <row r="27" spans="1:17" ht="39.75" hidden="1" customHeight="1" thickBot="1" x14ac:dyDescent="0.25">
      <c r="A27" s="53"/>
      <c r="B27" s="54"/>
      <c r="C27" s="54"/>
      <c r="D27" s="84"/>
      <c r="E27" s="84"/>
      <c r="F27" s="84"/>
      <c r="G27" s="84"/>
      <c r="H27" s="55"/>
      <c r="I27" s="56"/>
      <c r="J27" s="57"/>
      <c r="K27" s="57"/>
      <c r="L27" s="85"/>
      <c r="M27" s="86"/>
      <c r="N27" s="86"/>
      <c r="O27" s="87"/>
    </row>
    <row r="28" spans="1:17" ht="39.75" hidden="1" customHeight="1" x14ac:dyDescent="0.2">
      <c r="A28" s="58"/>
      <c r="B28" s="59"/>
      <c r="C28" s="59"/>
      <c r="D28" s="88"/>
      <c r="E28" s="88"/>
      <c r="F28" s="88"/>
      <c r="G28" s="88"/>
      <c r="H28" s="60"/>
      <c r="I28" s="61"/>
      <c r="J28" s="62"/>
      <c r="K28" s="62"/>
      <c r="L28" s="89"/>
      <c r="M28" s="89"/>
      <c r="N28" s="89"/>
      <c r="O28" s="90"/>
    </row>
    <row r="29" spans="1:17" ht="39.950000000000003" customHeight="1" thickBot="1" x14ac:dyDescent="0.35">
      <c r="A29" s="63"/>
      <c r="B29" s="64"/>
      <c r="C29" s="64"/>
      <c r="D29" s="77" t="s">
        <v>53</v>
      </c>
      <c r="E29" s="78"/>
      <c r="F29" s="78"/>
      <c r="G29" s="65"/>
      <c r="H29" s="66"/>
      <c r="I29" s="67">
        <f>I17+I25+I28</f>
        <v>150</v>
      </c>
      <c r="J29" s="68">
        <f>J17+J25</f>
        <v>1836.6</v>
      </c>
      <c r="K29" s="68">
        <f>SUM(K17+K25)</f>
        <v>73.099999999999994</v>
      </c>
      <c r="L29" s="79">
        <f>L17+L25</f>
        <v>120.07</v>
      </c>
      <c r="M29" s="80"/>
      <c r="N29" s="81">
        <f>N17+N25</f>
        <v>237.88000000000002</v>
      </c>
      <c r="O29" s="82"/>
    </row>
    <row r="30" spans="1:17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9.4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9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34" ht="16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34" ht="0.75" customHeight="1" x14ac:dyDescent="0.2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</row>
    <row r="35" spans="1:34" ht="0.75" hidden="1" customHeight="1" thickBot="1" x14ac:dyDescent="0.2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1:34" hidden="1" x14ac:dyDescent="0.2"/>
    <row r="37" spans="1:34" hidden="1" x14ac:dyDescent="0.2"/>
    <row r="38" spans="1:34" hidden="1" x14ac:dyDescent="0.2"/>
    <row r="40" spans="1:3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mergeCells count="56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L12:M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A18:O18"/>
    <mergeCell ref="D19:G19"/>
    <mergeCell ref="L19:M19"/>
    <mergeCell ref="N19:O19"/>
    <mergeCell ref="D20:G20"/>
    <mergeCell ref="N20:O20"/>
    <mergeCell ref="A26:G26"/>
    <mergeCell ref="N26:O26"/>
    <mergeCell ref="D21:G21"/>
    <mergeCell ref="N21:O21"/>
    <mergeCell ref="D22:G22"/>
    <mergeCell ref="N22:O22"/>
    <mergeCell ref="D23:G23"/>
    <mergeCell ref="N23:O23"/>
    <mergeCell ref="D24:G24"/>
    <mergeCell ref="N24:O24"/>
    <mergeCell ref="D25:G25"/>
    <mergeCell ref="L25:M25"/>
    <mergeCell ref="N25:O25"/>
    <mergeCell ref="D27:G27"/>
    <mergeCell ref="L27:M27"/>
    <mergeCell ref="N27:O27"/>
    <mergeCell ref="D28:G28"/>
    <mergeCell ref="L28:M28"/>
    <mergeCell ref="N28:O28"/>
    <mergeCell ref="N29:O29"/>
    <mergeCell ref="D29:F29"/>
    <mergeCell ref="L29:M29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1,04пят</vt:lpstr>
      <vt:lpstr>1,04б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2022-03-31T08:46:26Z</dcterms:created>
  <dcterms:modified xsi:type="dcterms:W3CDTF">2022-04-01T05:48:32Z</dcterms:modified>
</cp:coreProperties>
</file>